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 - H1" sheetId="1" r:id="rId4"/>
  </sheets>
</workbook>
</file>

<file path=xl/sharedStrings.xml><?xml version="1.0" encoding="utf-8"?>
<sst xmlns="http://schemas.openxmlformats.org/spreadsheetml/2006/main" uniqueCount="46">
  <si>
    <t>H1</t>
  </si>
  <si>
    <t>Country</t>
  </si>
  <si>
    <t>Q1 - Amount</t>
  </si>
  <si>
    <t>Q1 - # Rounds</t>
  </si>
  <si>
    <t>Q2 - Amount</t>
  </si>
  <si>
    <t>Q2 - # Rounds</t>
  </si>
  <si>
    <t>H1 - Amount</t>
  </si>
  <si>
    <t>H1 - # Rounds</t>
  </si>
  <si>
    <t>Population</t>
  </si>
  <si>
    <t xml:space="preserve">Money Raised Per Capita ($) </t>
  </si>
  <si>
    <t>UK</t>
  </si>
  <si>
    <t>Germany</t>
  </si>
  <si>
    <t>France</t>
  </si>
  <si>
    <t>Sweden</t>
  </si>
  <si>
    <t>The Netherlands</t>
  </si>
  <si>
    <t>Spain</t>
  </si>
  <si>
    <t>Switzerland</t>
  </si>
  <si>
    <t>Austria</t>
  </si>
  <si>
    <t>Ireland</t>
  </si>
  <si>
    <t>Italy</t>
  </si>
  <si>
    <t>Norway</t>
  </si>
  <si>
    <t>Finland</t>
  </si>
  <si>
    <t>Denmark</t>
  </si>
  <si>
    <t>Belgium</t>
  </si>
  <si>
    <t>Poland</t>
  </si>
  <si>
    <t>Luxembourg</t>
  </si>
  <si>
    <t>Turkey</t>
  </si>
  <si>
    <t>Romania</t>
  </si>
  <si>
    <t>Russia</t>
  </si>
  <si>
    <t>Greece</t>
  </si>
  <si>
    <t>Iceland</t>
  </si>
  <si>
    <t>Slovenia</t>
  </si>
  <si>
    <t>Czech Republic</t>
  </si>
  <si>
    <t>Portugal</t>
  </si>
  <si>
    <t>Estonia</t>
  </si>
  <si>
    <t>Hungary</t>
  </si>
  <si>
    <t>Malta</t>
  </si>
  <si>
    <t>Belarus</t>
  </si>
  <si>
    <t>Latvia</t>
  </si>
  <si>
    <t>Lithuania</t>
  </si>
  <si>
    <t>Serbia</t>
  </si>
  <si>
    <t>Ukraine</t>
  </si>
  <si>
    <t>Slovakia</t>
  </si>
  <si>
    <t>Bulgaria</t>
  </si>
  <si>
    <t>Croatia</t>
  </si>
  <si>
    <t>Liechtenstein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</si>
</sst>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[$$-409] #,##0"/>
    <numFmt numFmtId="60" formatCode="[$$-409] #,##0.00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b val="1"/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</fills>
  <borders count="1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2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1"/>
      </top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49" fontId="2" fillId="2" borderId="2" applyNumberFormat="1" applyFont="1" applyFill="1" applyBorder="1" applyAlignment="1" applyProtection="0">
      <alignment vertical="top" wrapText="1"/>
    </xf>
    <xf numFmtId="49" fontId="3" fillId="2" borderId="2" applyNumberFormat="1" applyFont="1" applyFill="1" applyBorder="1" applyAlignment="1" applyProtection="0">
      <alignment horizontal="right" vertical="top" wrapText="1"/>
    </xf>
    <xf numFmtId="49" fontId="2" fillId="3" borderId="3" applyNumberFormat="1" applyFont="1" applyFill="1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0" borderId="5" applyNumberFormat="1" applyFont="1" applyFill="0" applyBorder="1" applyAlignment="1" applyProtection="0">
      <alignment vertical="top" wrapText="1"/>
    </xf>
    <xf numFmtId="59" fontId="0" borderId="5" applyNumberFormat="1" applyFont="1" applyFill="0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49" fontId="2" fillId="3" borderId="8" applyNumberFormat="1" applyFont="1" applyFill="1" applyBorder="1" applyAlignment="1" applyProtection="0">
      <alignment vertical="top" wrapText="1"/>
    </xf>
    <xf numFmtId="59" fontId="0" borderId="9" applyNumberFormat="1" applyFont="1" applyFill="0" applyBorder="1" applyAlignment="1" applyProtection="0">
      <alignment vertical="top" wrapText="1"/>
    </xf>
    <xf numFmtId="0" fontId="0" borderId="10" applyNumberFormat="1" applyFont="1" applyFill="0" applyBorder="1" applyAlignment="1" applyProtection="0">
      <alignment vertical="top" wrapText="1"/>
    </xf>
    <xf numFmtId="59" fontId="0" borderId="10" applyNumberFormat="1" applyFont="1" applyFill="0" applyBorder="1" applyAlignment="1" applyProtection="0">
      <alignment vertical="top" wrapText="1"/>
    </xf>
    <xf numFmtId="0" fontId="0" borderId="11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a7a7a7"/>
      <rgbColor rgb="ffdbdbdb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I38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6.3516" style="1" customWidth="1"/>
    <col min="2" max="2" width="18.1719" style="1" customWidth="1"/>
    <col min="3" max="3" width="16.3516" style="1" customWidth="1"/>
    <col min="4" max="4" width="16.3516" style="1" customWidth="1"/>
    <col min="5" max="5" width="16.3516" style="1" customWidth="1"/>
    <col min="6" max="6" width="16.3516" style="1" customWidth="1"/>
    <col min="7" max="7" width="16.3516" style="1" customWidth="1"/>
    <col min="8" max="8" width="16.3516" style="1" customWidth="1"/>
    <col min="9" max="9" width="26.5938" style="1" customWidth="1"/>
    <col min="10" max="256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35" customHeight="1">
      <c r="A2" t="s" s="3">
        <v>1</v>
      </c>
      <c r="B2" t="s" s="3">
        <v>2</v>
      </c>
      <c r="C2" t="s" s="3">
        <v>3</v>
      </c>
      <c r="D2" t="s" s="3">
        <v>4</v>
      </c>
      <c r="E2" t="s" s="3">
        <v>5</v>
      </c>
      <c r="F2" t="s" s="3">
        <v>6</v>
      </c>
      <c r="G2" t="s" s="3">
        <v>7</v>
      </c>
      <c r="H2" t="s" s="4">
        <v>8</v>
      </c>
      <c r="I2" t="s" s="5">
        <v>9</v>
      </c>
    </row>
    <row r="3" ht="20.7" customHeight="1">
      <c r="A3" t="s" s="6">
        <v>10</v>
      </c>
      <c r="B3" s="7">
        <v>1241879547.741</v>
      </c>
      <c r="C3" s="8">
        <v>327</v>
      </c>
      <c r="D3" s="9">
        <v>2077007175.1755</v>
      </c>
      <c r="E3" s="8">
        <v>294</v>
      </c>
      <c r="F3" s="9">
        <f>B3+D3</f>
        <v>3318886722.9165</v>
      </c>
      <c r="G3" s="10">
        <f>C3+E3</f>
        <v>621</v>
      </c>
      <c r="H3" s="11">
        <v>65110276</v>
      </c>
      <c r="I3" s="12">
        <f>F3/H3</f>
        <v>50.97331676057555</v>
      </c>
    </row>
    <row r="4" ht="20.7" customHeight="1">
      <c r="A4" t="s" s="13">
        <v>11</v>
      </c>
      <c r="B4" s="14">
        <v>682584432.5</v>
      </c>
      <c r="C4" s="15">
        <v>111</v>
      </c>
      <c r="D4" s="16">
        <v>1363506835.1956</v>
      </c>
      <c r="E4" s="15">
        <v>64</v>
      </c>
      <c r="F4" s="16">
        <f>B4+D4</f>
        <v>2046091267.6956</v>
      </c>
      <c r="G4" s="17">
        <f>C4+E4</f>
        <v>175</v>
      </c>
      <c r="H4" s="11">
        <v>82900000</v>
      </c>
      <c r="I4" s="12">
        <f>F4/H4</f>
        <v>24.68143869355368</v>
      </c>
    </row>
    <row r="5" ht="20.7" customHeight="1">
      <c r="A5" t="s" s="13">
        <v>12</v>
      </c>
      <c r="B5" s="14">
        <v>485031836.0695</v>
      </c>
      <c r="C5" s="15">
        <v>92</v>
      </c>
      <c r="D5" s="16">
        <v>463180193.81995</v>
      </c>
      <c r="E5" s="15">
        <v>66</v>
      </c>
      <c r="F5" s="16">
        <f>B5+D5</f>
        <v>948212029.88945</v>
      </c>
      <c r="G5" s="17">
        <f>C5+E5</f>
        <v>158</v>
      </c>
      <c r="H5" s="11">
        <v>66484000</v>
      </c>
      <c r="I5" s="12">
        <f>F5/H5</f>
        <v>14.26225903810616</v>
      </c>
    </row>
    <row r="6" ht="20.7" customHeight="1">
      <c r="A6" t="s" s="13">
        <v>13</v>
      </c>
      <c r="B6" s="14">
        <v>220594434.69</v>
      </c>
      <c r="C6" s="15">
        <v>103</v>
      </c>
      <c r="D6" s="16">
        <v>294501124</v>
      </c>
      <c r="E6" s="15">
        <v>89</v>
      </c>
      <c r="F6" s="16">
        <f>B6+D6</f>
        <v>515095558.69</v>
      </c>
      <c r="G6" s="17">
        <f>C6+E6</f>
        <v>192</v>
      </c>
      <c r="H6" s="11">
        <v>9858794</v>
      </c>
      <c r="I6" s="12">
        <f>F6/H6</f>
        <v>52.24731936685156</v>
      </c>
    </row>
    <row r="7" ht="20.7" customHeight="1">
      <c r="A7" t="s" s="13">
        <v>14</v>
      </c>
      <c r="B7" s="14">
        <v>246381921.4285</v>
      </c>
      <c r="C7" s="15">
        <v>47</v>
      </c>
      <c r="D7" s="16">
        <v>138315023.19775</v>
      </c>
      <c r="E7" s="15">
        <v>30</v>
      </c>
      <c r="F7" s="16">
        <f>B7+D7</f>
        <v>384696944.62625</v>
      </c>
      <c r="G7" s="17">
        <f>C7+E7</f>
        <v>77</v>
      </c>
      <c r="H7" s="11">
        <v>17003777</v>
      </c>
      <c r="I7" s="12">
        <f>F7/H7</f>
        <v>22.62420547071689</v>
      </c>
    </row>
    <row r="8" ht="20.7" customHeight="1">
      <c r="A8" t="s" s="13">
        <v>15</v>
      </c>
      <c r="B8" s="14">
        <v>93140583.31725001</v>
      </c>
      <c r="C8" s="15">
        <v>48</v>
      </c>
      <c r="D8" s="16">
        <v>240401820.98825</v>
      </c>
      <c r="E8" s="15">
        <v>41</v>
      </c>
      <c r="F8" s="16">
        <f>B8+D8</f>
        <v>333542404.3055</v>
      </c>
      <c r="G8" s="17">
        <f>C8+E8</f>
        <v>89</v>
      </c>
      <c r="H8" s="11">
        <v>46423064</v>
      </c>
      <c r="I8" s="12">
        <f>F8/H8</f>
        <v>7.18484252365376</v>
      </c>
    </row>
    <row r="9" ht="20.7" customHeight="1">
      <c r="A9" t="s" s="13">
        <v>16</v>
      </c>
      <c r="B9" s="14">
        <v>159352548.688</v>
      </c>
      <c r="C9" s="15">
        <v>33</v>
      </c>
      <c r="D9" s="16">
        <v>166307750</v>
      </c>
      <c r="E9" s="15">
        <v>26</v>
      </c>
      <c r="F9" s="16">
        <f>B9+D9</f>
        <v>325660298.688</v>
      </c>
      <c r="G9" s="17">
        <f>C9+E9</f>
        <v>59</v>
      </c>
      <c r="H9" s="11">
        <v>8265000</v>
      </c>
      <c r="I9" s="12">
        <f>F9/H9</f>
        <v>39.40233498947369</v>
      </c>
    </row>
    <row r="10" ht="20.7" customHeight="1">
      <c r="A10" t="s" s="13">
        <v>17</v>
      </c>
      <c r="B10" s="14">
        <v>191475803</v>
      </c>
      <c r="C10" s="15">
        <v>14</v>
      </c>
      <c r="D10" s="16">
        <v>62808882.5</v>
      </c>
      <c r="E10" s="15">
        <v>10</v>
      </c>
      <c r="F10" s="16">
        <f>B10+D10</f>
        <v>254284685.5</v>
      </c>
      <c r="G10" s="17">
        <f>C10+E10</f>
        <v>24</v>
      </c>
      <c r="H10" s="11">
        <v>8608000</v>
      </c>
      <c r="I10" s="12">
        <f>F10/H10</f>
        <v>29.54050714451673</v>
      </c>
    </row>
    <row r="11" ht="20.7" customHeight="1">
      <c r="A11" t="s" s="13">
        <v>18</v>
      </c>
      <c r="B11" s="14">
        <v>123734043.8733</v>
      </c>
      <c r="C11" s="15">
        <v>33</v>
      </c>
      <c r="D11" s="16">
        <v>126723795</v>
      </c>
      <c r="E11" s="15">
        <v>21</v>
      </c>
      <c r="F11" s="16">
        <f>B11+D11</f>
        <v>250457838.8733</v>
      </c>
      <c r="G11" s="17">
        <f>C11+E11</f>
        <v>54</v>
      </c>
      <c r="H11" s="11">
        <v>4630000</v>
      </c>
      <c r="I11" s="12">
        <f>F11/H11</f>
        <v>54.0945656313823</v>
      </c>
    </row>
    <row r="12" ht="20.7" customHeight="1">
      <c r="A12" t="s" s="13">
        <v>19</v>
      </c>
      <c r="B12" s="14">
        <v>164116448.95</v>
      </c>
      <c r="C12" s="15">
        <v>37</v>
      </c>
      <c r="D12" s="16">
        <v>42287563.75</v>
      </c>
      <c r="E12" s="15">
        <v>16</v>
      </c>
      <c r="F12" s="16">
        <f>B12+D12</f>
        <v>206404012.7</v>
      </c>
      <c r="G12" s="17">
        <f>C12+E12</f>
        <v>53</v>
      </c>
      <c r="H12" s="11">
        <v>60963000</v>
      </c>
      <c r="I12" s="12">
        <f>F12/H12</f>
        <v>3.385725976411922</v>
      </c>
    </row>
    <row r="13" ht="20.7" customHeight="1">
      <c r="A13" t="s" s="13">
        <v>20</v>
      </c>
      <c r="B13" s="14">
        <v>71265015</v>
      </c>
      <c r="C13" s="15">
        <v>20</v>
      </c>
      <c r="D13" s="16">
        <v>94480000</v>
      </c>
      <c r="E13" s="15">
        <v>12</v>
      </c>
      <c r="F13" s="16">
        <f>B13+D13</f>
        <v>165745015</v>
      </c>
      <c r="G13" s="17">
        <f>C13+E13</f>
        <v>32</v>
      </c>
      <c r="H13" s="11">
        <v>5194000</v>
      </c>
      <c r="I13" s="12">
        <f>F13/H13</f>
        <v>31.91086157104351</v>
      </c>
    </row>
    <row r="14" ht="20.7" customHeight="1">
      <c r="A14" t="s" s="13">
        <v>21</v>
      </c>
      <c r="B14" s="14">
        <v>62340275</v>
      </c>
      <c r="C14" s="15">
        <v>29</v>
      </c>
      <c r="D14" s="16">
        <v>77949072.93449999</v>
      </c>
      <c r="E14" s="15">
        <v>27</v>
      </c>
      <c r="F14" s="16">
        <f>B14+D14</f>
        <v>140289347.9345</v>
      </c>
      <c r="G14" s="17">
        <f>C14+E14</f>
        <v>56</v>
      </c>
      <c r="H14" s="11">
        <v>5475000</v>
      </c>
      <c r="I14" s="12">
        <f>F14/H14</f>
        <v>25.62362519351598</v>
      </c>
    </row>
    <row r="15" ht="20.7" customHeight="1">
      <c r="A15" t="s" s="13">
        <v>22</v>
      </c>
      <c r="B15" s="14">
        <v>44598393.75</v>
      </c>
      <c r="C15" s="15">
        <v>37</v>
      </c>
      <c r="D15" s="16">
        <v>77419064.65000001</v>
      </c>
      <c r="E15" s="15">
        <v>32</v>
      </c>
      <c r="F15" s="16">
        <f>B15+D15</f>
        <v>122017458.4</v>
      </c>
      <c r="G15" s="17">
        <f>C15+E15</f>
        <v>69</v>
      </c>
      <c r="H15" s="11">
        <v>5673000</v>
      </c>
      <c r="I15" s="12">
        <f>F15/H15</f>
        <v>21.50845379869558</v>
      </c>
    </row>
    <row r="16" ht="20.7" customHeight="1">
      <c r="A16" t="s" s="13">
        <v>23</v>
      </c>
      <c r="B16" s="14">
        <v>63992534.475</v>
      </c>
      <c r="C16" s="15">
        <v>14</v>
      </c>
      <c r="D16" s="16">
        <v>44078467.5</v>
      </c>
      <c r="E16" s="15">
        <v>16</v>
      </c>
      <c r="F16" s="16">
        <f>B16+D16</f>
        <v>108071001.975</v>
      </c>
      <c r="G16" s="17">
        <f>C16+E16</f>
        <v>30</v>
      </c>
      <c r="H16" s="11">
        <v>11259000</v>
      </c>
      <c r="I16" s="12">
        <f>F16/H16</f>
        <v>9.598632380762057</v>
      </c>
    </row>
    <row r="17" ht="20.7" customHeight="1">
      <c r="A17" t="s" s="13">
        <v>24</v>
      </c>
      <c r="B17" s="14">
        <v>33863600</v>
      </c>
      <c r="C17" s="15">
        <v>6</v>
      </c>
      <c r="D17" s="16">
        <v>31245467.5</v>
      </c>
      <c r="E17" s="15">
        <v>7</v>
      </c>
      <c r="F17" s="16">
        <f>B17+D17</f>
        <v>65109067.5</v>
      </c>
      <c r="G17" s="17">
        <f>C17+E17</f>
        <v>13</v>
      </c>
      <c r="H17" s="11">
        <v>38494000</v>
      </c>
      <c r="I17" s="12">
        <f>F17/H17</f>
        <v>1.691408206473736</v>
      </c>
    </row>
    <row r="18" ht="20.7" customHeight="1">
      <c r="A18" t="s" s="13">
        <v>25</v>
      </c>
      <c r="B18" s="14">
        <v>43481050</v>
      </c>
      <c r="C18" s="15">
        <v>4</v>
      </c>
      <c r="D18" s="16">
        <v>0</v>
      </c>
      <c r="E18" s="15">
        <v>0</v>
      </c>
      <c r="F18" s="16">
        <f>B18+D18</f>
        <v>43481050</v>
      </c>
      <c r="G18" s="17">
        <f>C18+E18</f>
        <v>4</v>
      </c>
      <c r="H18" s="11">
        <v>570000</v>
      </c>
      <c r="I18" s="12">
        <f>F18/H18</f>
        <v>76.28254385964912</v>
      </c>
    </row>
    <row r="19" ht="20.7" customHeight="1">
      <c r="A19" t="s" s="13">
        <v>26</v>
      </c>
      <c r="B19" s="14">
        <v>20050500</v>
      </c>
      <c r="C19" s="15">
        <v>26</v>
      </c>
      <c r="D19" s="16">
        <v>16166000</v>
      </c>
      <c r="E19" s="15">
        <v>37</v>
      </c>
      <c r="F19" s="16">
        <f>B19+D19</f>
        <v>36216500</v>
      </c>
      <c r="G19" s="17">
        <f>C19+E19</f>
        <v>63</v>
      </c>
      <c r="H19" s="11">
        <v>78670000</v>
      </c>
      <c r="I19" s="12">
        <f>F19/H19</f>
        <v>0.4603597305198932</v>
      </c>
    </row>
    <row r="20" ht="20.7" customHeight="1">
      <c r="A20" t="s" s="13">
        <v>27</v>
      </c>
      <c r="B20" s="14">
        <v>579810.5</v>
      </c>
      <c r="C20" s="15">
        <v>2</v>
      </c>
      <c r="D20" s="16">
        <v>31741097.5</v>
      </c>
      <c r="E20" s="15">
        <v>4</v>
      </c>
      <c r="F20" s="16">
        <f>B20+D20</f>
        <v>32320908</v>
      </c>
      <c r="G20" s="17">
        <f>C20+E20</f>
        <v>6</v>
      </c>
      <c r="H20" s="11">
        <v>19822000</v>
      </c>
      <c r="I20" s="12">
        <f>F20/H20</f>
        <v>1.630557360508526</v>
      </c>
    </row>
    <row r="21" ht="20.7" customHeight="1">
      <c r="A21" t="s" s="13">
        <v>28</v>
      </c>
      <c r="B21" s="14">
        <v>9500000</v>
      </c>
      <c r="C21" s="15">
        <v>7</v>
      </c>
      <c r="D21" s="16">
        <v>17100000</v>
      </c>
      <c r="E21" s="15">
        <v>6</v>
      </c>
      <c r="F21" s="16">
        <f>B21+D21</f>
        <v>26600000</v>
      </c>
      <c r="G21" s="17">
        <f>C21+E21</f>
        <v>13</v>
      </c>
      <c r="H21" s="11">
        <v>144031000</v>
      </c>
      <c r="I21" s="12">
        <f>F21/H21</f>
        <v>0.1846824641917365</v>
      </c>
    </row>
    <row r="22" ht="20.7" customHeight="1">
      <c r="A22" t="s" s="13">
        <v>29</v>
      </c>
      <c r="B22" s="14">
        <v>7840900</v>
      </c>
      <c r="C22" s="15">
        <v>3</v>
      </c>
      <c r="D22" s="16">
        <v>6940150</v>
      </c>
      <c r="E22" s="15">
        <v>2</v>
      </c>
      <c r="F22" s="16">
        <f>B22+D22</f>
        <v>14781050</v>
      </c>
      <c r="G22" s="17">
        <f>C22+E22</f>
        <v>5</v>
      </c>
      <c r="H22" s="11">
        <v>10769000</v>
      </c>
      <c r="I22" s="12">
        <f>F22/H22</f>
        <v>1.372555483331786</v>
      </c>
    </row>
    <row r="23" ht="20.7" customHeight="1">
      <c r="A23" t="s" s="13">
        <v>30</v>
      </c>
      <c r="B23" s="14">
        <v>1000000</v>
      </c>
      <c r="C23" s="15">
        <v>1</v>
      </c>
      <c r="D23" s="16">
        <v>10551125</v>
      </c>
      <c r="E23" s="15">
        <v>2</v>
      </c>
      <c r="F23" s="16">
        <f>B23+D23</f>
        <v>11551125</v>
      </c>
      <c r="G23" s="17">
        <f>C23+E23</f>
        <v>3</v>
      </c>
      <c r="H23" s="11">
        <v>331000</v>
      </c>
      <c r="I23" s="12">
        <f>F23/H23</f>
        <v>34.8976586102719</v>
      </c>
    </row>
    <row r="24" ht="20.7" customHeight="1">
      <c r="A24" t="s" s="13">
        <v>31</v>
      </c>
      <c r="B24" s="14">
        <v>3943253</v>
      </c>
      <c r="C24" s="15">
        <v>3</v>
      </c>
      <c r="D24" s="16">
        <v>1728030</v>
      </c>
      <c r="E24" s="15">
        <v>4</v>
      </c>
      <c r="F24" s="16">
        <f>B24+D24</f>
        <v>5671283</v>
      </c>
      <c r="G24" s="17">
        <f>C24+E24</f>
        <v>7</v>
      </c>
      <c r="H24" s="11">
        <v>2065000</v>
      </c>
      <c r="I24" s="12">
        <f>F24/H24</f>
        <v>2.74638401937046</v>
      </c>
    </row>
    <row r="25" ht="20.7" customHeight="1">
      <c r="A25" t="s" s="13">
        <v>32</v>
      </c>
      <c r="B25" s="14">
        <v>1100000</v>
      </c>
      <c r="C25" s="15">
        <v>2</v>
      </c>
      <c r="D25" s="16">
        <v>4159547.5</v>
      </c>
      <c r="E25" s="15">
        <v>4</v>
      </c>
      <c r="F25" s="16">
        <f>B25+D25</f>
        <v>5259547.5</v>
      </c>
      <c r="G25" s="17">
        <f>C25+E25</f>
        <v>6</v>
      </c>
      <c r="H25" s="11">
        <v>10535000</v>
      </c>
      <c r="I25" s="12">
        <f>F25/H25</f>
        <v>0.4992451352634077</v>
      </c>
    </row>
    <row r="26" ht="20.7" customHeight="1">
      <c r="A26" t="s" s="13">
        <v>33</v>
      </c>
      <c r="B26" s="14">
        <v>3394600.908</v>
      </c>
      <c r="C26" s="15">
        <v>7</v>
      </c>
      <c r="D26" s="16">
        <v>500000</v>
      </c>
      <c r="E26" s="15">
        <v>1</v>
      </c>
      <c r="F26" s="16">
        <f>B26+D26</f>
        <v>3894600.908</v>
      </c>
      <c r="G26" s="17">
        <f>C26+E26</f>
        <v>8</v>
      </c>
      <c r="H26" s="11">
        <v>10311000</v>
      </c>
      <c r="I26" s="12">
        <f>F26/H26</f>
        <v>0.377713209969935</v>
      </c>
    </row>
    <row r="27" ht="20.7" customHeight="1">
      <c r="A27" t="s" s="13">
        <v>34</v>
      </c>
      <c r="B27" s="14">
        <v>692031</v>
      </c>
      <c r="C27" s="15">
        <v>4</v>
      </c>
      <c r="D27" s="16">
        <v>2028503.75</v>
      </c>
      <c r="E27" s="15">
        <v>4</v>
      </c>
      <c r="F27" s="16">
        <f>B27+D27</f>
        <v>2720534.75</v>
      </c>
      <c r="G27" s="17">
        <f>C27+E27</f>
        <v>8</v>
      </c>
      <c r="H27" s="11">
        <v>1315000</v>
      </c>
      <c r="I27" s="12">
        <f>F27/H27</f>
        <v>2.068847718631179</v>
      </c>
    </row>
    <row r="28" ht="20.7" customHeight="1">
      <c r="A28" t="s" s="13">
        <v>35</v>
      </c>
      <c r="B28" s="14">
        <v>818219.5</v>
      </c>
      <c r="C28" s="15">
        <v>4</v>
      </c>
      <c r="D28" s="16">
        <v>1200000</v>
      </c>
      <c r="E28" s="15">
        <v>3</v>
      </c>
      <c r="F28" s="16">
        <f>B28+D28</f>
        <v>2018219.5</v>
      </c>
      <c r="G28" s="17">
        <f>C28+E28</f>
        <v>7</v>
      </c>
      <c r="H28" s="11">
        <v>9835000</v>
      </c>
      <c r="I28" s="12">
        <f>F28/H28</f>
        <v>0.2052078800203355</v>
      </c>
    </row>
    <row r="29" ht="20.7" customHeight="1">
      <c r="A29" t="s" s="13">
        <v>36</v>
      </c>
      <c r="B29" s="14">
        <v>0</v>
      </c>
      <c r="C29" s="15">
        <v>0</v>
      </c>
      <c r="D29" s="16">
        <v>2000000</v>
      </c>
      <c r="E29" s="15">
        <v>1</v>
      </c>
      <c r="F29" s="16">
        <f>B29+D29</f>
        <v>2000000</v>
      </c>
      <c r="G29" s="17">
        <f>C29+E29</f>
        <v>1</v>
      </c>
      <c r="H29" s="11">
        <v>431333</v>
      </c>
      <c r="I29" s="12">
        <f>F29/H29</f>
        <v>4.636788745586356</v>
      </c>
    </row>
    <row r="30" ht="20.7" customHeight="1">
      <c r="A30" t="s" s="13">
        <v>37</v>
      </c>
      <c r="B30" s="14">
        <v>2000000</v>
      </c>
      <c r="C30" s="15">
        <v>1</v>
      </c>
      <c r="D30" s="16">
        <v>0</v>
      </c>
      <c r="E30" s="15">
        <v>0</v>
      </c>
      <c r="F30" s="16">
        <f>B30+D30</f>
        <v>2000000</v>
      </c>
      <c r="G30" s="17">
        <f>C30+E30</f>
        <v>1</v>
      </c>
      <c r="H30" s="11">
        <v>9481000</v>
      </c>
      <c r="I30" s="12">
        <f>F30/H30</f>
        <v>0.2109482122139015</v>
      </c>
    </row>
    <row r="31" ht="20.7" customHeight="1">
      <c r="A31" t="s" s="13">
        <v>38</v>
      </c>
      <c r="B31" s="14">
        <v>500000</v>
      </c>
      <c r="C31" s="15">
        <v>1</v>
      </c>
      <c r="D31" s="16">
        <v>1412120</v>
      </c>
      <c r="E31" s="15">
        <v>2</v>
      </c>
      <c r="F31" s="16">
        <f>B31+D31</f>
        <v>1912120</v>
      </c>
      <c r="G31" s="17">
        <f>C31+E31</f>
        <v>3</v>
      </c>
      <c r="H31" s="11">
        <v>1979000</v>
      </c>
      <c r="I31" s="12">
        <f>F31/H31</f>
        <v>0.9662051541182415</v>
      </c>
    </row>
    <row r="32" ht="20.7" customHeight="1">
      <c r="A32" t="s" s="13">
        <v>39</v>
      </c>
      <c r="B32" s="14">
        <v>522803</v>
      </c>
      <c r="C32" s="15">
        <v>2</v>
      </c>
      <c r="D32" s="16">
        <v>661287</v>
      </c>
      <c r="E32" s="15">
        <v>1</v>
      </c>
      <c r="F32" s="16">
        <f>B32+D32</f>
        <v>1184090</v>
      </c>
      <c r="G32" s="17">
        <f>C32+E32</f>
        <v>3</v>
      </c>
      <c r="H32" s="11">
        <v>2906000</v>
      </c>
      <c r="I32" s="12">
        <f>F32/H32</f>
        <v>0.4074638678596008</v>
      </c>
    </row>
    <row r="33" ht="20.7" customHeight="1">
      <c r="A33" t="s" s="13">
        <v>40</v>
      </c>
      <c r="B33" s="14">
        <v>1140150</v>
      </c>
      <c r="C33" s="15">
        <v>1</v>
      </c>
      <c r="D33" s="16">
        <v>0</v>
      </c>
      <c r="E33" s="15">
        <v>0</v>
      </c>
      <c r="F33" s="16">
        <f>B33+D33</f>
        <v>1140150</v>
      </c>
      <c r="G33" s="17">
        <f>C33+E33</f>
        <v>1</v>
      </c>
      <c r="H33" s="11">
        <v>7103000</v>
      </c>
      <c r="I33" s="12">
        <f>F33/H33</f>
        <v>0.1605166830916514</v>
      </c>
    </row>
    <row r="34" ht="20.7" customHeight="1">
      <c r="A34" t="s" s="13">
        <v>41</v>
      </c>
      <c r="B34" s="14">
        <v>507400</v>
      </c>
      <c r="C34" s="15">
        <v>2</v>
      </c>
      <c r="D34" s="16">
        <v>550000</v>
      </c>
      <c r="E34" s="15">
        <v>2</v>
      </c>
      <c r="F34" s="16">
        <f>B34+D34</f>
        <v>1057400</v>
      </c>
      <c r="G34" s="17">
        <f>C34+E34</f>
        <v>4</v>
      </c>
      <c r="H34" s="11">
        <v>42850000</v>
      </c>
      <c r="I34" s="12">
        <f>F34/H34</f>
        <v>0.02467677946324387</v>
      </c>
    </row>
    <row r="35" ht="20.7" customHeight="1">
      <c r="A35" t="s" s="13">
        <v>42</v>
      </c>
      <c r="B35" s="14">
        <v>500000</v>
      </c>
      <c r="C35" s="15">
        <v>1</v>
      </c>
      <c r="D35" s="16">
        <v>500000</v>
      </c>
      <c r="E35" s="15">
        <v>1</v>
      </c>
      <c r="F35" s="16">
        <f>B35+D35</f>
        <v>1000000</v>
      </c>
      <c r="G35" s="17">
        <f>C35+E35</f>
        <v>2</v>
      </c>
      <c r="H35" s="11">
        <v>5426000</v>
      </c>
      <c r="I35" s="12">
        <f>F35/H35</f>
        <v>0.1842978252856616</v>
      </c>
    </row>
    <row r="36" ht="20.7" customHeight="1">
      <c r="A36" t="s" s="13">
        <v>43</v>
      </c>
      <c r="B36" s="14">
        <v>1000000</v>
      </c>
      <c r="C36" s="15">
        <v>1</v>
      </c>
      <c r="D36" s="16">
        <v>0</v>
      </c>
      <c r="E36" s="15">
        <v>0</v>
      </c>
      <c r="F36" s="16">
        <f>B36+D36</f>
        <v>1000000</v>
      </c>
      <c r="G36" s="17">
        <f>C36+E36</f>
        <v>1</v>
      </c>
      <c r="H36" s="11">
        <v>7185000</v>
      </c>
      <c r="I36" s="12">
        <f>F36/H36</f>
        <v>0.139178844815588</v>
      </c>
    </row>
    <row r="37" ht="20.7" customHeight="1">
      <c r="A37" t="s" s="13">
        <v>44</v>
      </c>
      <c r="B37" s="14">
        <v>465000</v>
      </c>
      <c r="C37" s="15">
        <v>1</v>
      </c>
      <c r="D37" s="16">
        <v>530169.75</v>
      </c>
      <c r="E37" s="15">
        <v>1</v>
      </c>
      <c r="F37" s="16">
        <f>B37+D37</f>
        <v>995169.75</v>
      </c>
      <c r="G37" s="17">
        <f>C37+E37</f>
        <v>2</v>
      </c>
      <c r="H37" s="11">
        <v>4230000</v>
      </c>
      <c r="I37" s="12">
        <f>F37/H37</f>
        <v>0.2352647163120567</v>
      </c>
    </row>
    <row r="38" ht="20.7" customHeight="1">
      <c r="A38" t="s" s="13">
        <v>45</v>
      </c>
      <c r="B38" s="14">
        <v>285037.5</v>
      </c>
      <c r="C38" s="15">
        <v>1</v>
      </c>
      <c r="D38" s="16">
        <v>0</v>
      </c>
      <c r="E38" s="15">
        <v>0</v>
      </c>
      <c r="F38" s="16">
        <f>B38+D38</f>
        <v>285037.5</v>
      </c>
      <c r="G38" s="17">
        <f>C38+E38</f>
        <v>1</v>
      </c>
      <c r="H38" s="11">
        <v>37531</v>
      </c>
      <c r="I38" s="12">
        <f>F38/H38</f>
        <v>7.594721696730702</v>
      </c>
    </row>
  </sheetData>
  <mergeCells count="1">
    <mergeCell ref="A1:I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